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83353387-F622-41E6-AA0E-E269C14946D2}" xr6:coauthVersionLast="47" xr6:coauthVersionMax="47" xr10:uidLastSave="{00000000-0000-0000-0000-000000000000}"/>
  <bookViews>
    <workbookView xWindow="-120" yWindow="-120" windowWidth="20730" windowHeight="11160" xr2:uid="{F6C74785-235F-4805-B217-B24E03FF760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G47" i="1"/>
  <c r="F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47" i="1" l="1"/>
  <c r="I30" i="1" s="1"/>
  <c r="I21" i="1"/>
  <c r="I35" i="1" l="1"/>
  <c r="I40" i="1"/>
  <c r="I37" i="1"/>
  <c r="I42" i="1"/>
  <c r="I19" i="1"/>
  <c r="I20" i="1"/>
  <c r="I47" i="1"/>
  <c r="I24" i="1"/>
  <c r="H48" i="1"/>
  <c r="I27" i="1"/>
  <c r="I43" i="1"/>
  <c r="I32" i="1"/>
  <c r="G48" i="1"/>
  <c r="F48" i="1"/>
  <c r="I29" i="1"/>
  <c r="I45" i="1"/>
  <c r="I34" i="1"/>
  <c r="I18" i="1"/>
  <c r="I15" i="1"/>
  <c r="I23" i="1"/>
  <c r="I31" i="1"/>
  <c r="I39" i="1"/>
  <c r="E48" i="1"/>
  <c r="I26" i="1"/>
  <c r="I36" i="1"/>
  <c r="I44" i="1"/>
  <c r="I22" i="1"/>
  <c r="I17" i="1"/>
  <c r="I25" i="1"/>
  <c r="I33" i="1"/>
  <c r="I41" i="1"/>
  <c r="I16" i="1"/>
  <c r="I28" i="1"/>
  <c r="I38" i="1"/>
  <c r="I46" i="1"/>
</calcChain>
</file>

<file path=xl/sharedStrings.xml><?xml version="1.0" encoding="utf-8"?>
<sst xmlns="http://schemas.openxmlformats.org/spreadsheetml/2006/main" count="45" uniqueCount="45">
  <si>
    <t>Periodo  Octubre - Diciembre  2022</t>
  </si>
  <si>
    <t>Provincia</t>
  </si>
  <si>
    <t>Número de Atenciones</t>
  </si>
  <si>
    <t>Tipo de Atenciones</t>
  </si>
  <si>
    <t>% Por Provincia</t>
  </si>
  <si>
    <t>Legal</t>
  </si>
  <si>
    <t>Psicológica</t>
  </si>
  <si>
    <t>Otras</t>
  </si>
  <si>
    <t>Azua</t>
  </si>
  <si>
    <t>Bahoruco</t>
  </si>
  <si>
    <t>Barahona</t>
  </si>
  <si>
    <t>Dajabon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</si>
  <si>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</si>
  <si>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</si>
  <si>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</si>
  <si>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</si>
  <si>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</si>
  <si>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</si>
  <si>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</si>
  <si>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</si>
  <si>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</si>
  <si>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</si>
  <si>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</si>
  <si>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María Trinidad Sánchez</t>
  </si>
  <si>
    <t>Monseñor Nouel</t>
  </si>
  <si>
    <t>Monte Plata</t>
  </si>
  <si>
    <t>Montecristi</t>
  </si>
  <si>
    <t>Pedernales</t>
  </si>
  <si>
    <t>Peravia</t>
  </si>
  <si>
    <t>Puerto Plata</t>
  </si>
  <si>
    <t>Samaná</t>
  </si>
  <si>
    <t>San Cristóbal</t>
  </si>
  <si>
    <t>San José de Ocoa</t>
  </si>
  <si>
    <t>San Juan de la Maguana</t>
  </si>
  <si>
    <t>San Pedro de  Macorís</t>
  </si>
  <si>
    <t>Sánchez Ramírez</t>
  </si>
  <si>
    <t>Santiago</t>
  </si>
  <si>
    <t>Santiago Rodríguez</t>
  </si>
  <si>
    <t xml:space="preserve">Santo Domingo </t>
  </si>
  <si>
    <t>Valverde</t>
  </si>
  <si>
    <t>Total</t>
  </si>
  <si>
    <t>% Según Tipo de Atencion</t>
  </si>
  <si>
    <r>
      <t xml:space="preserve">                                                                           Departamento de Investigación y Estadísticas</t>
    </r>
    <r>
      <rPr>
        <sz val="12"/>
        <color rgb="FF000000"/>
        <rFont val="Gill Sans MT"/>
        <family val="2"/>
      </rPr>
      <t xml:space="preserve"> </t>
    </r>
  </si>
  <si>
    <t>República Dominicana: Número de atenciones legales, psicológicas y otras brindadas</t>
  </si>
  <si>
    <t xml:space="preserve"> por el Ministerio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</si>
</sst>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Gill Sans MT"/>
      <family val="2"/>
    </font>
    <font>
      <sz val="12"/>
      <color rgb="FF000000"/>
      <name val="Gill Sans MT"/>
      <family val="2"/>
    </font>
    <font>
      <b/>
      <sz val="12"/>
      <color theme="1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9"/>
      <name val="Gill Sans MT"/>
      <family val="2"/>
    </font>
    <font>
      <sz val="10"/>
      <name val="Gill Sans MT"/>
      <family val="2"/>
    </font>
    <font>
      <b/>
      <sz val="9"/>
      <name val="Gill Sans MT"/>
      <family val="2"/>
    </font>
    <font>
      <b/>
      <sz val="10"/>
      <name val="Gill Sans MT"/>
      <family val="2"/>
    </font>
    <font>
      <b/>
      <sz val="10"/>
      <color theme="1"/>
      <name val="Gill Sans MT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9" fontId="8" fillId="0" borderId="1" xfId="2" applyFont="1" applyBorder="1" applyAlignment="1">
      <alignment horizontal="center" vertical="center"/>
    </xf>
    <xf numFmtId="43" fontId="9" fillId="3" borderId="1" xfId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9" fontId="11" fillId="4" borderId="1" xfId="2" applyFont="1" applyFill="1" applyBorder="1" applyAlignment="1">
      <alignment horizontal="center" vertical="center"/>
    </xf>
    <xf numFmtId="9" fontId="10" fillId="4" borderId="1" xfId="2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942975</xdr:colOff>
      <xdr:row>0</xdr:row>
      <xdr:rowOff>57150</xdr:rowOff>
    </xdr:from>
    <xdr:ext cx="1962150" cy="1257300"/>
    <xdr:pic>
      <xdr:nvPicPr>
        <xdr:cNvPr id="2" name="Imagen 3" descr="Logotipo&#10;&#10;Descripción generada automáticamente">
          <a:extLst>
            <a:ext uri="{FF2B5EF4-FFF2-40B4-BE49-F238E27FC236}">
              <a16:creationId xmlns:a16="http://schemas.microsoft.com/office/drawing/2014/main" id="{6783D981-B5E9-45C8-A696-1E7FCE6D0D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57150"/>
          <a:ext cx="1962150" cy="1257300"/>
        </a:xfrm>
        <a:prstGeom prst="rect">
          <a:avLst/>
        </a:prstGeom>
      </xdr:spPr>
    </xdr:pic>
    <xdr:clientData/>
  </xdr:oneCellAnchor>
  <xdr:oneCellAnchor>
    <xdr:from>
      <xdr:col>4</xdr:col>
      <xdr:colOff>942975</xdr:colOff>
      <xdr:row>0</xdr:row>
      <xdr:rowOff>57150</xdr:rowOff>
    </xdr:from>
    <xdr:ext cx="1962150" cy="1257300"/>
    <xdr:pic>
      <xdr:nvPicPr>
        <xdr:cNvPr id="3" name="Imagen 3" descr="Logotipo&#10;&#10;Descripción generada automáticamente">
          <a:extLst>
            <a:ext uri="{FF2B5EF4-FFF2-40B4-BE49-F238E27FC236}">
              <a16:creationId xmlns:a16="http://schemas.microsoft.com/office/drawing/2014/main" id="{E5F6F5B3-0039-4161-9747-AA2A95DBC1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57150"/>
          <a:ext cx="1962150" cy="1257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E9B10-BBD0-41AC-BDA0-7671D558047C}">
  <dimension ref="D1:I49"/>
  <sheetViews>
    <sheetView tabSelected="1" workbookViewId="0">
      <selection activeCell="M46" sqref="M46"/>
    </sheetView>
  </sheetViews>
  <sheetFormatPr baseColWidth="10" defaultColWidth="9.140625" defaultRowHeight="15" x14ac:dyDescent="0.25"/>
  <cols>
    <col min="4" max="4" width="15.28515625" customWidth="1"/>
    <col min="5" max="7" width="14.7109375" customWidth="1"/>
    <col min="8" max="8" width="11.85546875" style="12" customWidth="1"/>
    <col min="9" max="9" width="17.7109375" customWidth="1"/>
  </cols>
  <sheetData>
    <row r="1" spans="4:9" x14ac:dyDescent="0.25">
      <c r="D1" s="1"/>
      <c r="E1" s="1"/>
      <c r="F1" s="1"/>
      <c r="G1" s="1"/>
      <c r="H1" s="1"/>
      <c r="I1" s="2"/>
    </row>
    <row r="2" spans="4:9" x14ac:dyDescent="0.25">
      <c r="D2" s="2"/>
      <c r="E2" s="3"/>
      <c r="F2" s="3"/>
      <c r="G2" s="3"/>
      <c r="H2" s="4"/>
      <c r="I2" s="2"/>
    </row>
    <row r="3" spans="4:9" x14ac:dyDescent="0.25">
      <c r="D3" s="2"/>
      <c r="E3" s="3"/>
      <c r="F3" s="3"/>
      <c r="G3" s="3"/>
      <c r="H3" s="4"/>
      <c r="I3" s="2"/>
    </row>
    <row r="4" spans="4:9" x14ac:dyDescent="0.25">
      <c r="D4" s="2"/>
      <c r="E4" s="3"/>
      <c r="F4" s="3"/>
      <c r="G4" s="3"/>
      <c r="H4" s="4"/>
      <c r="I4" s="2"/>
    </row>
    <row r="5" spans="4:9" x14ac:dyDescent="0.25">
      <c r="D5" s="2"/>
      <c r="E5" s="3"/>
      <c r="F5" s="3"/>
      <c r="G5" s="3"/>
      <c r="H5" s="4"/>
      <c r="I5" s="2"/>
    </row>
    <row r="6" spans="4:9" x14ac:dyDescent="0.25">
      <c r="D6" s="2"/>
      <c r="E6" s="3"/>
      <c r="F6" s="3"/>
      <c r="G6" s="3"/>
      <c r="H6" s="4"/>
      <c r="I6" s="2"/>
    </row>
    <row r="7" spans="4:9" x14ac:dyDescent="0.25">
      <c r="D7" s="2"/>
      <c r="E7" s="3"/>
      <c r="F7" s="3"/>
      <c r="G7" s="3"/>
      <c r="H7" s="4"/>
      <c r="I7" s="2"/>
    </row>
    <row r="8" spans="4:9" ht="19.5" x14ac:dyDescent="0.25">
      <c r="D8" s="5" t="s">
        <v>42</v>
      </c>
      <c r="E8" s="5"/>
      <c r="F8" s="5"/>
      <c r="G8" s="5"/>
      <c r="H8" s="5"/>
      <c r="I8" s="5"/>
    </row>
    <row r="9" spans="4:9" ht="19.5" x14ac:dyDescent="0.25">
      <c r="D9" s="6"/>
      <c r="E9" s="6"/>
      <c r="F9" s="6"/>
      <c r="G9" s="6"/>
      <c r="H9" s="6"/>
      <c r="I9" s="6"/>
    </row>
    <row r="10" spans="4:9" ht="17.25" x14ac:dyDescent="0.25">
      <c r="D10" s="13" t="s">
        <v>43</v>
      </c>
      <c r="E10" s="7"/>
      <c r="F10" s="7"/>
      <c r="G10" s="7"/>
      <c r="H10" s="8"/>
      <c r="I10" s="2"/>
    </row>
    <row r="11" spans="4:9" ht="17.25" x14ac:dyDescent="0.25">
      <c r="D11" s="13" t="s">
        <v>44</v>
      </c>
      <c r="E11" s="7"/>
      <c r="F11" s="14" t="s">
        <v>0</v>
      </c>
      <c r="G11" s="7"/>
      <c r="H11" s="8"/>
      <c r="I11" s="2"/>
    </row>
    <row r="12" spans="4:9" ht="17.25" x14ac:dyDescent="0.25">
      <c r="D12" s="13"/>
      <c r="E12" s="7"/>
      <c r="F12" s="7"/>
      <c r="G12" s="7"/>
      <c r="H12" s="8"/>
      <c r="I12" s="2"/>
    </row>
    <row r="13" spans="4:9" ht="34.5" customHeight="1" x14ac:dyDescent="0.25">
      <c r="D13" s="9" t="s">
        <v>1</v>
      </c>
      <c r="E13" s="10" t="s">
        <v>2</v>
      </c>
      <c r="F13" s="10" t="s">
        <v>3</v>
      </c>
      <c r="G13" s="10"/>
      <c r="H13" s="10"/>
      <c r="I13" s="9" t="s">
        <v>4</v>
      </c>
    </row>
    <row r="14" spans="4:9" ht="17.25" x14ac:dyDescent="0.25">
      <c r="D14" s="9"/>
      <c r="E14" s="10"/>
      <c r="F14" s="9" t="s">
        <v>5</v>
      </c>
      <c r="G14" s="9" t="s">
        <v>6</v>
      </c>
      <c r="H14" s="9" t="s">
        <v>7</v>
      </c>
      <c r="I14" s="9"/>
    </row>
    <row r="15" spans="4:9" ht="17.25" x14ac:dyDescent="0.35">
      <c r="D15" s="15" t="s">
        <v>8</v>
      </c>
      <c r="E15" s="16">
        <f>F15+G15+H15</f>
        <v>900.69516184573013</v>
      </c>
      <c r="F15" s="17">
        <v>723.96694214876038</v>
      </c>
      <c r="G15" s="17">
        <v>136.36363636363637</v>
      </c>
      <c r="H15" s="17">
        <v>40.364583333333336</v>
      </c>
      <c r="I15" s="18">
        <f>E15/$E$47</f>
        <v>2.6850647424015512E-2</v>
      </c>
    </row>
    <row r="16" spans="4:9" ht="17.25" x14ac:dyDescent="0.35">
      <c r="D16" s="15" t="s">
        <v>9</v>
      </c>
      <c r="E16" s="16">
        <f t="shared" ref="E16:E46" si="0">F16+G16+H16</f>
        <v>621.86423898071621</v>
      </c>
      <c r="F16" s="17">
        <v>468.59504132231405</v>
      </c>
      <c r="G16" s="17">
        <v>93.112947658402206</v>
      </c>
      <c r="H16" s="17">
        <v>60.15625</v>
      </c>
      <c r="I16" s="18">
        <f>E16/$E$47</f>
        <v>1.8538411366902461E-2</v>
      </c>
    </row>
    <row r="17" spans="4:9" ht="17.25" x14ac:dyDescent="0.35">
      <c r="D17" s="15" t="s">
        <v>10</v>
      </c>
      <c r="E17" s="16">
        <f t="shared" si="0"/>
        <v>528.87731481481478</v>
      </c>
      <c r="F17" s="17">
        <v>385.52188552188545</v>
      </c>
      <c r="G17" s="17">
        <v>95.959595959595958</v>
      </c>
      <c r="H17" s="17">
        <v>47.395833333333336</v>
      </c>
      <c r="I17" s="18">
        <f t="shared" ref="I17:I46" si="1">E17/$E$47</f>
        <v>1.576637569758027E-2</v>
      </c>
    </row>
    <row r="18" spans="4:9" ht="17.25" x14ac:dyDescent="0.35">
      <c r="D18" s="15" t="s">
        <v>11</v>
      </c>
      <c r="E18" s="16">
        <f t="shared" si="0"/>
        <v>617.86879208754215</v>
      </c>
      <c r="F18" s="17">
        <v>493.2659932659933</v>
      </c>
      <c r="G18" s="17">
        <v>48.821548821548824</v>
      </c>
      <c r="H18" s="17">
        <v>75.78125</v>
      </c>
      <c r="I18" s="18">
        <f t="shared" si="1"/>
        <v>1.8419302993310054E-2</v>
      </c>
    </row>
    <row r="19" spans="4:9" ht="17.25" x14ac:dyDescent="0.35">
      <c r="D19" s="15" t="s">
        <v>12</v>
      </c>
      <c r="E19" s="16">
        <f t="shared" si="0"/>
        <v>3053.9987947658406</v>
      </c>
      <c r="F19" s="17">
        <v>2091.1845730027549</v>
      </c>
      <c r="G19" s="17">
        <v>624.79338842975199</v>
      </c>
      <c r="H19" s="17">
        <v>338.02083333333331</v>
      </c>
      <c r="I19" s="18">
        <f t="shared" si="1"/>
        <v>9.1042839292691871E-2</v>
      </c>
    </row>
    <row r="20" spans="4:9" ht="17.25" x14ac:dyDescent="0.35">
      <c r="D20" s="15" t="s">
        <v>13</v>
      </c>
      <c r="E20" s="16">
        <f t="shared" si="0"/>
        <v>939.06249999999989</v>
      </c>
      <c r="F20" s="17">
        <v>723.90572390572379</v>
      </c>
      <c r="G20" s="17">
        <v>109.42760942760941</v>
      </c>
      <c r="H20" s="17">
        <v>105.72916666666667</v>
      </c>
      <c r="I20" s="18">
        <f t="shared" si="1"/>
        <v>2.7994417162122226E-2</v>
      </c>
    </row>
    <row r="21" spans="4:9" ht="17.25" x14ac:dyDescent="0.35">
      <c r="D21" s="15" t="s">
        <v>14</v>
      </c>
      <c r="E21" s="16">
        <f t="shared" si="0"/>
        <v>868.88678451178441</v>
      </c>
      <c r="F21" s="17">
        <v>688.55218855218845</v>
      </c>
      <c r="G21" s="17">
        <v>95.959595959595958</v>
      </c>
      <c r="H21" s="17">
        <v>84.375</v>
      </c>
      <c r="I21" s="18">
        <f t="shared" si="1"/>
        <v>2.5902407041360823E-2</v>
      </c>
    </row>
    <row r="22" spans="4:9" ht="17.25" x14ac:dyDescent="0.35">
      <c r="D22" s="15" t="s">
        <v>15</v>
      </c>
      <c r="E22" s="16">
        <f t="shared" si="0"/>
        <v>887.47632575757564</v>
      </c>
      <c r="F22" s="17">
        <v>699.66329966329954</v>
      </c>
      <c r="G22" s="17">
        <v>109.42760942760941</v>
      </c>
      <c r="H22" s="17">
        <v>78.385416666666671</v>
      </c>
      <c r="I22" s="18">
        <f t="shared" si="1"/>
        <v>2.6456580349833003E-2</v>
      </c>
    </row>
    <row r="23" spans="4:9" ht="17.25" x14ac:dyDescent="0.35">
      <c r="D23" s="15" t="s">
        <v>16</v>
      </c>
      <c r="E23" s="16">
        <f t="shared" si="0"/>
        <v>593.07133838383834</v>
      </c>
      <c r="F23" s="17">
        <v>386.19528619528614</v>
      </c>
      <c r="G23" s="17">
        <v>152.18855218855219</v>
      </c>
      <c r="H23" s="17">
        <v>54.6875</v>
      </c>
      <c r="I23" s="18">
        <f t="shared" si="1"/>
        <v>1.7680065441453924E-2</v>
      </c>
    </row>
    <row r="24" spans="4:9" ht="17.25" x14ac:dyDescent="0.35">
      <c r="D24" s="15" t="s">
        <v>17</v>
      </c>
      <c r="E24" s="16">
        <f t="shared" si="0"/>
        <v>697.97190656565658</v>
      </c>
      <c r="F24" s="17">
        <v>547.13804713804723</v>
      </c>
      <c r="G24" s="17">
        <v>109.42760942760941</v>
      </c>
      <c r="H24" s="17">
        <v>41.40625</v>
      </c>
      <c r="I24" s="18">
        <f t="shared" si="1"/>
        <v>2.0807259069381207E-2</v>
      </c>
    </row>
    <row r="25" spans="4:9" ht="17.25" x14ac:dyDescent="0.35">
      <c r="D25" s="15" t="s">
        <v>18</v>
      </c>
      <c r="E25" s="16">
        <f t="shared" si="0"/>
        <v>505.03472222222223</v>
      </c>
      <c r="F25" s="17">
        <v>370.37037037037038</v>
      </c>
      <c r="G25" s="17">
        <v>51.851851851851855</v>
      </c>
      <c r="H25" s="17">
        <v>82.8125</v>
      </c>
      <c r="I25" s="18">
        <f t="shared" si="1"/>
        <v>1.5055603535702268E-2</v>
      </c>
    </row>
    <row r="26" spans="4:9" ht="17.25" x14ac:dyDescent="0.35">
      <c r="D26" s="15" t="s">
        <v>19</v>
      </c>
      <c r="E26" s="16">
        <f t="shared" si="0"/>
        <v>543.5316708754209</v>
      </c>
      <c r="F26" s="17">
        <v>378.11447811447812</v>
      </c>
      <c r="G26" s="17">
        <v>109.42760942760941</v>
      </c>
      <c r="H26" s="17">
        <v>55.989583333333336</v>
      </c>
      <c r="I26" s="18">
        <f t="shared" si="1"/>
        <v>1.6203237095839578E-2</v>
      </c>
    </row>
    <row r="27" spans="4:9" ht="17.25" x14ac:dyDescent="0.35">
      <c r="D27" s="15" t="s">
        <v>20</v>
      </c>
      <c r="E27" s="16">
        <f t="shared" si="0"/>
        <v>1030.5555555555557</v>
      </c>
      <c r="F27" s="17">
        <v>770.03367003367009</v>
      </c>
      <c r="G27" s="17">
        <v>152.18855218855219</v>
      </c>
      <c r="H27" s="17">
        <v>108.33333333333333</v>
      </c>
      <c r="I27" s="18">
        <f t="shared" si="1"/>
        <v>3.0721919074571561E-2</v>
      </c>
    </row>
    <row r="28" spans="4:9" ht="17.25" x14ac:dyDescent="0.35">
      <c r="D28" s="15" t="s">
        <v>21</v>
      </c>
      <c r="E28" s="16">
        <f t="shared" si="0"/>
        <v>1080.2714646464644</v>
      </c>
      <c r="F28" s="17">
        <v>720.87542087542079</v>
      </c>
      <c r="G28" s="17">
        <v>210.43771043771045</v>
      </c>
      <c r="H28" s="17">
        <v>148.95833333333334</v>
      </c>
      <c r="I28" s="18">
        <f t="shared" si="1"/>
        <v>3.220400136268875E-2</v>
      </c>
    </row>
    <row r="29" spans="4:9" ht="17.25" x14ac:dyDescent="0.35">
      <c r="D29" s="15" t="s">
        <v>22</v>
      </c>
      <c r="E29" s="16">
        <f t="shared" si="0"/>
        <v>747.65098905723903</v>
      </c>
      <c r="F29" s="17">
        <v>387.20538720538724</v>
      </c>
      <c r="G29" s="17">
        <v>251.85185185185185</v>
      </c>
      <c r="H29" s="17">
        <v>108.59375</v>
      </c>
      <c r="I29" s="18">
        <f t="shared" si="1"/>
        <v>2.2288243518766463E-2</v>
      </c>
    </row>
    <row r="30" spans="4:9" ht="31.5" x14ac:dyDescent="0.35">
      <c r="D30" s="15" t="s">
        <v>23</v>
      </c>
      <c r="E30" s="16">
        <f t="shared" si="0"/>
        <v>768.94991582491582</v>
      </c>
      <c r="F30" s="17">
        <v>500.67340067340064</v>
      </c>
      <c r="G30" s="17">
        <v>181.81818181818181</v>
      </c>
      <c r="H30" s="17">
        <v>86.458333333333329</v>
      </c>
      <c r="I30" s="18">
        <f t="shared" si="1"/>
        <v>2.292318639108842E-2</v>
      </c>
    </row>
    <row r="31" spans="4:9" ht="17.25" x14ac:dyDescent="0.35">
      <c r="D31" s="15" t="s">
        <v>24</v>
      </c>
      <c r="E31" s="16">
        <f t="shared" si="0"/>
        <v>715.2646254208754</v>
      </c>
      <c r="F31" s="17">
        <v>488.55218855218851</v>
      </c>
      <c r="G31" s="17">
        <v>153.53535353535355</v>
      </c>
      <c r="H31" s="17">
        <v>73.177083333333329</v>
      </c>
      <c r="I31" s="18">
        <f t="shared" si="1"/>
        <v>2.1322772771078691E-2</v>
      </c>
    </row>
    <row r="32" spans="4:9" ht="17.25" x14ac:dyDescent="0.35">
      <c r="D32" s="15" t="s">
        <v>25</v>
      </c>
      <c r="E32" s="16">
        <f t="shared" si="0"/>
        <v>942.68202861952875</v>
      </c>
      <c r="F32" s="17">
        <v>722.89562289562298</v>
      </c>
      <c r="G32" s="17">
        <v>72.390572390572387</v>
      </c>
      <c r="H32" s="17">
        <v>147.39583333333334</v>
      </c>
      <c r="I32" s="18">
        <f t="shared" si="1"/>
        <v>2.8102319026061348E-2</v>
      </c>
    </row>
    <row r="33" spans="4:9" ht="17.25" x14ac:dyDescent="0.35">
      <c r="D33" s="15" t="s">
        <v>26</v>
      </c>
      <c r="E33" s="16">
        <f t="shared" si="0"/>
        <v>1051.3652146464647</v>
      </c>
      <c r="F33" s="17">
        <v>635.35353535353534</v>
      </c>
      <c r="G33" s="17">
        <v>295.95959595959596</v>
      </c>
      <c r="H33" s="17">
        <v>120.05208333333333</v>
      </c>
      <c r="I33" s="18">
        <f t="shared" si="1"/>
        <v>3.1342276375169183E-2</v>
      </c>
    </row>
    <row r="34" spans="4:9" ht="17.25" x14ac:dyDescent="0.35">
      <c r="D34" s="15" t="s">
        <v>27</v>
      </c>
      <c r="E34" s="16">
        <f t="shared" si="0"/>
        <v>706.77083333333337</v>
      </c>
      <c r="F34" s="17">
        <v>490.57239057239059</v>
      </c>
      <c r="G34" s="17">
        <v>109.42760942760941</v>
      </c>
      <c r="H34" s="17">
        <v>106.77083333333333</v>
      </c>
      <c r="I34" s="18">
        <f t="shared" si="1"/>
        <v>2.1069564109262268E-2</v>
      </c>
    </row>
    <row r="35" spans="4:9" ht="17.25" x14ac:dyDescent="0.35">
      <c r="D35" s="15" t="s">
        <v>28</v>
      </c>
      <c r="E35" s="16">
        <f t="shared" si="0"/>
        <v>544.53651094276097</v>
      </c>
      <c r="F35" s="17">
        <v>378.45117845117846</v>
      </c>
      <c r="G35" s="17">
        <v>82.491582491582491</v>
      </c>
      <c r="H35" s="17">
        <v>83.59375</v>
      </c>
      <c r="I35" s="18">
        <f t="shared" si="1"/>
        <v>1.623319240981105E-2</v>
      </c>
    </row>
    <row r="36" spans="4:9" ht="17.25" x14ac:dyDescent="0.35">
      <c r="D36" s="15" t="s">
        <v>29</v>
      </c>
      <c r="E36" s="16">
        <f t="shared" si="0"/>
        <v>690.60132575757575</v>
      </c>
      <c r="F36" s="17">
        <v>388.88888888888886</v>
      </c>
      <c r="G36" s="17">
        <v>153.53535353535355</v>
      </c>
      <c r="H36" s="17">
        <v>148.17708333333334</v>
      </c>
      <c r="I36" s="18">
        <f t="shared" si="1"/>
        <v>2.0587534488888913E-2</v>
      </c>
    </row>
    <row r="37" spans="4:9" ht="17.25" x14ac:dyDescent="0.35">
      <c r="D37" s="15" t="s">
        <v>30</v>
      </c>
      <c r="E37" s="16">
        <f t="shared" si="0"/>
        <v>726.01799242424238</v>
      </c>
      <c r="F37" s="17">
        <v>422.22222222222223</v>
      </c>
      <c r="G37" s="17">
        <v>220.20202020202018</v>
      </c>
      <c r="H37" s="17">
        <v>83.59375</v>
      </c>
      <c r="I37" s="18">
        <f t="shared" si="1"/>
        <v>2.1643341680804781E-2</v>
      </c>
    </row>
    <row r="38" spans="4:9" ht="17.25" x14ac:dyDescent="0.35">
      <c r="D38" s="15" t="s">
        <v>31</v>
      </c>
      <c r="E38" s="16">
        <f t="shared" si="0"/>
        <v>1019.386574074074</v>
      </c>
      <c r="F38" s="17">
        <v>554.88215488215485</v>
      </c>
      <c r="G38" s="17">
        <v>252.52525252525254</v>
      </c>
      <c r="H38" s="17">
        <v>211.97916666666666</v>
      </c>
      <c r="I38" s="18">
        <f t="shared" si="1"/>
        <v>3.0388960270585016E-2</v>
      </c>
    </row>
    <row r="39" spans="4:9" ht="17.25" x14ac:dyDescent="0.35">
      <c r="D39" s="15" t="s">
        <v>32</v>
      </c>
      <c r="E39" s="16">
        <f t="shared" si="0"/>
        <v>1077.4647516835016</v>
      </c>
      <c r="F39" s="17">
        <v>736.36363636363637</v>
      </c>
      <c r="G39" s="17">
        <v>231.98653198653199</v>
      </c>
      <c r="H39" s="17">
        <v>109.11458333333333</v>
      </c>
      <c r="I39" s="18">
        <f t="shared" si="1"/>
        <v>3.212033036790457E-2</v>
      </c>
    </row>
    <row r="40" spans="4:9" ht="31.5" x14ac:dyDescent="0.35">
      <c r="D40" s="15" t="s">
        <v>33</v>
      </c>
      <c r="E40" s="16">
        <f t="shared" si="0"/>
        <v>1455.5976430976434</v>
      </c>
      <c r="F40" s="17">
        <v>846.46464646464665</v>
      </c>
      <c r="G40" s="17">
        <v>396.63299663299665</v>
      </c>
      <c r="H40" s="17">
        <v>212.5</v>
      </c>
      <c r="I40" s="18">
        <f t="shared" si="1"/>
        <v>4.3392860050398496E-2</v>
      </c>
    </row>
    <row r="41" spans="4:9" ht="31.5" x14ac:dyDescent="0.35">
      <c r="D41" s="15" t="s">
        <v>34</v>
      </c>
      <c r="E41" s="16">
        <f t="shared" si="0"/>
        <v>1539.2808291245792</v>
      </c>
      <c r="F41" s="17">
        <v>956.90235690235693</v>
      </c>
      <c r="G41" s="17">
        <v>422.22222222222223</v>
      </c>
      <c r="H41" s="17">
        <v>160.15625</v>
      </c>
      <c r="I41" s="18">
        <f t="shared" si="1"/>
        <v>4.5887541734624539E-2</v>
      </c>
    </row>
    <row r="42" spans="4:9" ht="17.25" x14ac:dyDescent="0.35">
      <c r="D42" s="15" t="s">
        <v>35</v>
      </c>
      <c r="E42" s="16">
        <f t="shared" si="0"/>
        <v>800.84175084175104</v>
      </c>
      <c r="F42" s="17">
        <v>628.2828282828284</v>
      </c>
      <c r="G42" s="17">
        <v>89.225589225589232</v>
      </c>
      <c r="H42" s="17">
        <v>83.333333333333329</v>
      </c>
      <c r="I42" s="18">
        <f t="shared" si="1"/>
        <v>2.3873914732947307E-2</v>
      </c>
    </row>
    <row r="43" spans="4:9" ht="17.25" x14ac:dyDescent="0.35">
      <c r="D43" s="15" t="s">
        <v>36</v>
      </c>
      <c r="E43" s="16">
        <f t="shared" si="0"/>
        <v>2433.0650252525256</v>
      </c>
      <c r="F43" s="17">
        <v>1400</v>
      </c>
      <c r="G43" s="17">
        <v>725.2525252525254</v>
      </c>
      <c r="H43" s="17">
        <v>307.8125</v>
      </c>
      <c r="I43" s="18">
        <f t="shared" si="1"/>
        <v>7.2532166175828194E-2</v>
      </c>
    </row>
    <row r="44" spans="4:9" ht="17.25" x14ac:dyDescent="0.35">
      <c r="D44" s="15" t="s">
        <v>37</v>
      </c>
      <c r="E44" s="16">
        <f t="shared" si="0"/>
        <v>906.84711700336709</v>
      </c>
      <c r="F44" s="17">
        <v>512.12121212121212</v>
      </c>
      <c r="G44" s="17">
        <v>221.54882154882154</v>
      </c>
      <c r="H44" s="17">
        <v>173.17708333333334</v>
      </c>
      <c r="I44" s="18">
        <f t="shared" si="1"/>
        <v>2.7034043522832747E-2</v>
      </c>
    </row>
    <row r="45" spans="4:9" ht="17.25" x14ac:dyDescent="0.35">
      <c r="D45" s="15" t="s">
        <v>38</v>
      </c>
      <c r="E45" s="16">
        <f t="shared" si="0"/>
        <v>3819.781144781145</v>
      </c>
      <c r="F45" s="17">
        <v>2439.3939393939395</v>
      </c>
      <c r="G45" s="17">
        <v>1038.7205387205388</v>
      </c>
      <c r="H45" s="17">
        <v>341.66666666666669</v>
      </c>
      <c r="I45" s="18">
        <f t="shared" si="1"/>
        <v>0.11387159729518768</v>
      </c>
    </row>
    <row r="46" spans="4:9" ht="17.25" x14ac:dyDescent="0.35">
      <c r="D46" s="15" t="s">
        <v>39</v>
      </c>
      <c r="E46" s="16">
        <f t="shared" si="0"/>
        <v>729.36395202020196</v>
      </c>
      <c r="F46" s="17">
        <v>369.69696969696975</v>
      </c>
      <c r="G46" s="17">
        <v>265.65656565656565</v>
      </c>
      <c r="H46" s="17">
        <v>94.010416666666671</v>
      </c>
      <c r="I46" s="18">
        <f t="shared" si="1"/>
        <v>2.1743088171306636E-2</v>
      </c>
    </row>
    <row r="47" spans="4:9" ht="17.25" x14ac:dyDescent="0.25">
      <c r="D47" s="19" t="s">
        <v>40</v>
      </c>
      <c r="E47" s="20">
        <f>SUM(E15:E46)</f>
        <v>33544.634794918893</v>
      </c>
      <c r="F47" s="20">
        <f t="shared" ref="F47:H47" si="2">SUM(F15:F46)</f>
        <v>22306.305479032748</v>
      </c>
      <c r="G47" s="20">
        <f t="shared" si="2"/>
        <v>7264.3709825528003</v>
      </c>
      <c r="H47" s="20">
        <f t="shared" si="2"/>
        <v>3973.9583333333326</v>
      </c>
      <c r="I47" s="21">
        <f>E47/$E$47</f>
        <v>1</v>
      </c>
    </row>
    <row r="48" spans="4:9" s="11" customFormat="1" ht="30" x14ac:dyDescent="0.2">
      <c r="D48" s="22" t="s">
        <v>41</v>
      </c>
      <c r="E48" s="23">
        <f>E47/E47</f>
        <v>1</v>
      </c>
      <c r="F48" s="23">
        <f>F47/$E$47</f>
        <v>0.66497386587769769</v>
      </c>
      <c r="G48" s="23">
        <f>G47/$E$47</f>
        <v>0.21655835655880076</v>
      </c>
      <c r="H48" s="23">
        <f>H47/$E$47</f>
        <v>0.11846777756350116</v>
      </c>
      <c r="I48" s="24"/>
    </row>
    <row r="49" spans="4:9" x14ac:dyDescent="0.25">
      <c r="D49" s="25"/>
      <c r="E49" s="25"/>
      <c r="F49" s="25"/>
      <c r="G49" s="25"/>
      <c r="H49" s="26"/>
      <c r="I49" s="25"/>
    </row>
  </sheetData>
  <conditionalFormatting sqref="I15:I46 I48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{2867FC8D-E5CD-4A81-8CCE-D3BE8F5C2042}</x14:id>
        </ext>
      </extLst>
    </cfRule>
  </conditionalFormatting>
  <pageMargins left="0.7" right="0.7" top="0.75" bottom="0.75" header="0.3" footer="0.3"/>
  <pageSetup paperSize="9" orientation="portrait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67FC8D-E5CD-4A81-8CCE-D3BE8F5C204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I15:I46 I48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2023-02-01T19:25:40Z</dcterms:created>
  <dcterms:modified xsi:type="dcterms:W3CDTF">2023-02-01T19:34:58Z</dcterms:modified>
</cp:coreProperties>
</file>